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orenaC\Documents\Lorena respaldo 14072017\LORENA\2020\información 2020\requerimientos\monitoreo del gasto\informacion solicitada para portal 10022020\2020\"/>
    </mc:Choice>
  </mc:AlternateContent>
  <bookViews>
    <workbookView xWindow="0" yWindow="0" windowWidth="20490" windowHeight="7755"/>
  </bookViews>
  <sheets>
    <sheet name=" 7a INGRESOS " sheetId="1" r:id="rId1"/>
  </sheets>
  <externalReferences>
    <externalReference r:id="rId2"/>
  </externalReferences>
  <definedNames>
    <definedName name="_xlnm.Print_Area" localSheetId="0">' 7a INGRESOS '!$A$1:$G$41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0" i="1" l="1"/>
  <c r="G29" i="1"/>
  <c r="F29" i="1"/>
  <c r="E29" i="1"/>
  <c r="D29" i="1"/>
  <c r="C29" i="1"/>
  <c r="B25" i="1"/>
  <c r="B24" i="1"/>
  <c r="B23" i="1"/>
  <c r="B22" i="1"/>
  <c r="G21" i="1"/>
  <c r="F21" i="1"/>
  <c r="E21" i="1"/>
  <c r="D21" i="1"/>
  <c r="C21" i="1"/>
  <c r="C19" i="1"/>
  <c r="C18" i="1"/>
  <c r="C17" i="1"/>
  <c r="B16" i="1"/>
  <c r="B15" i="1"/>
  <c r="B13" i="1"/>
  <c r="B12" i="1"/>
  <c r="B11" i="1"/>
  <c r="G7" i="1"/>
  <c r="G32" i="1" s="1"/>
  <c r="F7" i="1"/>
  <c r="F32" i="1" s="1"/>
  <c r="E7" i="1"/>
  <c r="D7" i="1"/>
  <c r="C7" i="1" l="1"/>
  <c r="C32" i="1" s="1"/>
  <c r="D32" i="1"/>
  <c r="E32" i="1"/>
  <c r="B7" i="1"/>
  <c r="B29" i="1"/>
  <c r="B21" i="1"/>
  <c r="B32" i="1" l="1"/>
</calcChain>
</file>

<file path=xl/sharedStrings.xml><?xml version="1.0" encoding="utf-8"?>
<sst xmlns="http://schemas.openxmlformats.org/spreadsheetml/2006/main" count="38" uniqueCount="38">
  <si>
    <t>Formato 7a</t>
  </si>
  <si>
    <t>GOBIERNO DEL ESTADO DE OAXACA</t>
  </si>
  <si>
    <t>Proyecciones de Ingresos - LDF</t>
  </si>
  <si>
    <t>(Pesos)</t>
  </si>
  <si>
    <r>
      <t>Concepto</t>
    </r>
    <r>
      <rPr>
        <b/>
        <sz val="10"/>
        <color rgb="FFFF0000"/>
        <rFont val="Arial"/>
        <family val="2"/>
      </rPr>
      <t xml:space="preserve"> </t>
    </r>
  </si>
  <si>
    <t>2020</t>
  </si>
  <si>
    <t>2021</t>
  </si>
  <si>
    <t>2022</t>
  </si>
  <si>
    <t>2023</t>
  </si>
  <si>
    <t>2024</t>
  </si>
  <si>
    <t>2025</t>
  </si>
  <si>
    <r>
      <t>1.</t>
    </r>
    <r>
      <rPr>
        <b/>
        <sz val="8"/>
        <color theme="1"/>
        <rFont val="Times New Roman"/>
        <family val="1"/>
      </rPr>
      <t xml:space="preserve">   </t>
    </r>
    <r>
      <rPr>
        <b/>
        <sz val="8"/>
        <color theme="1"/>
        <rFont val="Arial"/>
        <family val="2"/>
      </rPr>
      <t>Ingresos de Libre Disposición (1=A+B+C+D+E+F+G+H+I+J+K+L)</t>
    </r>
  </si>
  <si>
    <r>
      <t>A.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Impuestos</t>
    </r>
  </si>
  <si>
    <r>
      <t>B.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Cuotas y Aportaciones de Seguridad Social</t>
    </r>
  </si>
  <si>
    <r>
      <t>C.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Contribuciones de Mejoras</t>
    </r>
  </si>
  <si>
    <r>
      <t>D.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Derechos</t>
    </r>
  </si>
  <si>
    <r>
      <t>E.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Productos</t>
    </r>
  </si>
  <si>
    <r>
      <t>F.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Aprovechamientos</t>
    </r>
  </si>
  <si>
    <r>
      <t>G.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Ingresos por Ventas de Bienes y Servicios</t>
    </r>
  </si>
  <si>
    <r>
      <t>H.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Participaciones</t>
    </r>
  </si>
  <si>
    <r>
      <t>I.</t>
    </r>
    <r>
      <rPr>
        <sz val="8"/>
        <color theme="1"/>
        <rFont val="Times New Roman"/>
        <family val="1"/>
      </rPr>
      <t xml:space="preserve">      </t>
    </r>
    <r>
      <rPr>
        <sz val="8"/>
        <color theme="1"/>
        <rFont val="Arial"/>
        <family val="2"/>
      </rPr>
      <t>Incentivos Derivados de la Colaboración Fiscal</t>
    </r>
  </si>
  <si>
    <r>
      <t>J.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Transferencias</t>
    </r>
  </si>
  <si>
    <r>
      <t>K.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Convenios</t>
    </r>
  </si>
  <si>
    <r>
      <t>L.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Otros Ingresos de Libre Disposición</t>
    </r>
  </si>
  <si>
    <r>
      <t>2.</t>
    </r>
    <r>
      <rPr>
        <b/>
        <sz val="8"/>
        <color theme="1"/>
        <rFont val="Times New Roman"/>
        <family val="1"/>
      </rPr>
      <t xml:space="preserve">   </t>
    </r>
    <r>
      <rPr>
        <b/>
        <sz val="8"/>
        <color theme="1"/>
        <rFont val="Arial"/>
        <family val="2"/>
      </rPr>
      <t>Transferencias Federales Etiquetadas (2=A+B+C+D+E)</t>
    </r>
  </si>
  <si>
    <r>
      <t>A.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Aportaciones</t>
    </r>
  </si>
  <si>
    <r>
      <t>B.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Convenios</t>
    </r>
  </si>
  <si>
    <r>
      <t>C.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Fondos Distintos de Aportaciones</t>
    </r>
  </si>
  <si>
    <r>
      <t>D.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Transferencias, Subsidios y Subvenciones, y Pensiones y Jubilaciones</t>
    </r>
  </si>
  <si>
    <r>
      <t>E.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Otras Transferencias Federales Etiquetadas</t>
    </r>
  </si>
  <si>
    <t xml:space="preserve">             1) Intereses Ganados de Valores, Creditos, Bonos y Otros</t>
  </si>
  <si>
    <r>
      <t>3.</t>
    </r>
    <r>
      <rPr>
        <b/>
        <sz val="8"/>
        <color theme="1"/>
        <rFont val="Times New Roman"/>
        <family val="1"/>
      </rPr>
      <t xml:space="preserve">   </t>
    </r>
    <r>
      <rPr>
        <b/>
        <sz val="8"/>
        <color theme="1"/>
        <rFont val="Arial"/>
        <family val="2"/>
      </rPr>
      <t>Ingresos Derivados de Financiamientos (3=A)</t>
    </r>
  </si>
  <si>
    <r>
      <t>A.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Ingresos Derivados de Financiamientos</t>
    </r>
  </si>
  <si>
    <r>
      <t>4.</t>
    </r>
    <r>
      <rPr>
        <b/>
        <sz val="8"/>
        <color theme="1"/>
        <rFont val="Times New Roman"/>
        <family val="1"/>
      </rPr>
      <t xml:space="preserve">   </t>
    </r>
    <r>
      <rPr>
        <b/>
        <sz val="8"/>
        <color theme="1"/>
        <rFont val="Arial"/>
        <family val="2"/>
      </rPr>
      <t>Total de Ingresos Proyectados (4=1+2+3)</t>
    </r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</si>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</sst>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sz val="6"/>
      <color theme="1"/>
      <name val="Arial"/>
      <family val="2"/>
    </font>
    <font>
      <b/>
      <sz val="8"/>
      <color theme="1"/>
      <name val="Times New Roman"/>
      <family val="1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Times New Roman"/>
      <family val="1"/>
    </font>
    <font>
      <sz val="7"/>
      <color theme="1"/>
      <name val="Arial"/>
      <family val="2"/>
    </font>
    <font>
      <sz val="10"/>
      <name val="Arial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 applyFill="1" applyAlignment="1">
      <alignment horizontal="left" indent="2"/>
    </xf>
    <xf numFmtId="164" fontId="0" fillId="0" borderId="0" xfId="1" applyNumberFormat="1" applyFont="1" applyFill="1"/>
    <xf numFmtId="0" fontId="4" fillId="3" borderId="9" xfId="0" applyFont="1" applyFill="1" applyBorder="1" applyAlignment="1">
      <alignment horizontal="center" vertical="center"/>
    </xf>
    <xf numFmtId="49" fontId="4" fillId="3" borderId="9" xfId="1" applyNumberFormat="1" applyFont="1" applyFill="1" applyBorder="1" applyAlignment="1">
      <alignment horizontal="center" vertical="center" wrapText="1"/>
    </xf>
    <xf numFmtId="0" fontId="7" fillId="0" borderId="0" xfId="0" applyFont="1"/>
    <xf numFmtId="0" fontId="8" fillId="0" borderId="10" xfId="0" applyFont="1" applyFill="1" applyBorder="1" applyAlignment="1">
      <alignment horizontal="justify" vertical="center" wrapText="1"/>
    </xf>
    <xf numFmtId="164" fontId="8" fillId="0" borderId="5" xfId="1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 indent="1"/>
    </xf>
    <xf numFmtId="164" fontId="5" fillId="0" borderId="5" xfId="1" applyNumberFormat="1" applyFont="1" applyFill="1" applyBorder="1" applyAlignment="1">
      <alignment horizontal="justify" vertical="center" wrapText="1"/>
    </xf>
    <xf numFmtId="0" fontId="11" fillId="0" borderId="10" xfId="0" applyFont="1" applyFill="1" applyBorder="1" applyAlignment="1">
      <alignment horizontal="left" vertical="center" wrapText="1" indent="3"/>
    </xf>
    <xf numFmtId="164" fontId="11" fillId="0" borderId="5" xfId="1" applyNumberFormat="1" applyFont="1" applyFill="1" applyBorder="1" applyAlignment="1">
      <alignment horizontal="justify" vertical="center" wrapText="1"/>
    </xf>
    <xf numFmtId="0" fontId="0" fillId="0" borderId="0" xfId="0" applyFill="1"/>
    <xf numFmtId="43" fontId="11" fillId="0" borderId="5" xfId="1" applyNumberFormat="1" applyFont="1" applyFill="1" applyBorder="1" applyAlignment="1">
      <alignment horizontal="justify" vertical="center" wrapText="1"/>
    </xf>
    <xf numFmtId="0" fontId="11" fillId="0" borderId="10" xfId="0" applyFont="1" applyFill="1" applyBorder="1" applyAlignment="1">
      <alignment horizontal="left" vertical="center" wrapText="1"/>
    </xf>
    <xf numFmtId="164" fontId="13" fillId="0" borderId="5" xfId="1" applyNumberFormat="1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left" vertical="center" wrapText="1"/>
    </xf>
    <xf numFmtId="164" fontId="11" fillId="0" borderId="5" xfId="1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 indent="1"/>
    </xf>
    <xf numFmtId="0" fontId="11" fillId="0" borderId="11" xfId="0" applyFont="1" applyFill="1" applyBorder="1" applyAlignment="1">
      <alignment horizontal="left" vertical="center" wrapText="1"/>
    </xf>
    <xf numFmtId="164" fontId="11" fillId="0" borderId="8" xfId="1" applyNumberFormat="1" applyFont="1" applyFill="1" applyBorder="1" applyAlignment="1">
      <alignment horizontal="center" vertical="center" wrapText="1"/>
    </xf>
    <xf numFmtId="164" fontId="0" fillId="0" borderId="0" xfId="1" applyNumberFormat="1" applyFont="1"/>
    <xf numFmtId="164" fontId="10" fillId="0" borderId="0" xfId="1" applyNumberFormat="1" applyFont="1"/>
    <xf numFmtId="164" fontId="15" fillId="0" borderId="0" xfId="0" applyNumberFormat="1" applyFont="1"/>
    <xf numFmtId="164" fontId="15" fillId="0" borderId="0" xfId="0" applyNumberFormat="1" applyFont="1" applyFill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</cellXfs>
  <cellStyles count="3">
    <cellStyle name="Millares" xfId="1" builtinId="3"/>
    <cellStyle name="Millares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orenaC/Documents/Lorena%20respaldo%2014072017/LORENA/2020/paquete%20fiscal/Estimaciones/informacion%20solicita%20para%20entrega%20de%20LEy%202020/Ingresos%202019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 2019- LI 2020 COMPLETO"/>
      <sheetName val="INGRESOS 2019-20120"/>
      <sheetName val="LI y cierre 2019-LI-2020"/>
      <sheetName val="Comparativo LI-2019-LI-2020"/>
    </sheetNames>
    <sheetDataSet>
      <sheetData sheetId="0">
        <row r="14">
          <cell r="J14">
            <v>1702485530</v>
          </cell>
        </row>
      </sheetData>
      <sheetData sheetId="1">
        <row r="13">
          <cell r="I13">
            <v>1432382665.6700001</v>
          </cell>
        </row>
      </sheetData>
      <sheetData sheetId="2">
        <row r="14">
          <cell r="H14">
            <v>1733285413.9000003</v>
          </cell>
          <cell r="I14">
            <v>1924103852</v>
          </cell>
        </row>
        <row r="15">
          <cell r="I15">
            <v>132374565</v>
          </cell>
        </row>
        <row r="16">
          <cell r="I16">
            <v>164789979</v>
          </cell>
        </row>
        <row r="19">
          <cell r="I19">
            <v>21399279730</v>
          </cell>
        </row>
        <row r="20">
          <cell r="I20">
            <v>43455589354</v>
          </cell>
        </row>
        <row r="21">
          <cell r="I21">
            <v>3710684576</v>
          </cell>
        </row>
        <row r="22">
          <cell r="I22">
            <v>805560734</v>
          </cell>
        </row>
        <row r="23">
          <cell r="I23">
            <v>4440999</v>
          </cell>
        </row>
        <row r="24">
          <cell r="I24">
            <v>2374510754</v>
          </cell>
        </row>
        <row r="28">
          <cell r="I28">
            <v>187632359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499984740745262"/>
  </sheetPr>
  <dimension ref="A1:N42"/>
  <sheetViews>
    <sheetView showGridLines="0" tabSelected="1" view="pageBreakPreview" topLeftCell="A28" zoomScale="130" zoomScaleNormal="100" zoomScaleSheetLayoutView="130" workbookViewId="0"/>
  </sheetViews>
  <sheetFormatPr baseColWidth="10" defaultRowHeight="15" x14ac:dyDescent="0.25"/>
  <cols>
    <col min="1" max="1" width="46.7109375" customWidth="1"/>
    <col min="2" max="2" width="13.7109375" style="21" customWidth="1"/>
    <col min="3" max="3" width="14.7109375" style="21" bestFit="1" customWidth="1"/>
    <col min="4" max="4" width="15" style="21" customWidth="1"/>
    <col min="5" max="5" width="14.7109375" style="21" customWidth="1"/>
    <col min="6" max="6" width="14.5703125" style="21" customWidth="1"/>
    <col min="7" max="7" width="15" style="21" customWidth="1"/>
    <col min="8" max="8" width="7.42578125" customWidth="1"/>
    <col min="9" max="9" width="15.28515625" bestFit="1" customWidth="1"/>
    <col min="10" max="14" width="12.5703125" bestFit="1" customWidth="1"/>
  </cols>
  <sheetData>
    <row r="1" spans="1:14" ht="19.5" thickBot="1" x14ac:dyDescent="0.35">
      <c r="A1" s="1" t="s">
        <v>0</v>
      </c>
      <c r="B1" s="2"/>
      <c r="C1" s="2"/>
      <c r="D1" s="2"/>
      <c r="E1" s="2"/>
      <c r="F1" s="2"/>
      <c r="G1" s="2"/>
    </row>
    <row r="2" spans="1:14" x14ac:dyDescent="0.25">
      <c r="A2" s="25" t="s">
        <v>1</v>
      </c>
      <c r="B2" s="26"/>
      <c r="C2" s="26"/>
      <c r="D2" s="26"/>
      <c r="E2" s="26"/>
      <c r="F2" s="26"/>
      <c r="G2" s="27"/>
    </row>
    <row r="3" spans="1:14" x14ac:dyDescent="0.25">
      <c r="A3" s="28" t="s">
        <v>2</v>
      </c>
      <c r="B3" s="29"/>
      <c r="C3" s="29"/>
      <c r="D3" s="29"/>
      <c r="E3" s="29"/>
      <c r="F3" s="29"/>
      <c r="G3" s="30"/>
    </row>
    <row r="4" spans="1:14" ht="15.75" thickBot="1" x14ac:dyDescent="0.3">
      <c r="A4" s="31" t="s">
        <v>3</v>
      </c>
      <c r="B4" s="32"/>
      <c r="C4" s="32"/>
      <c r="D4" s="32"/>
      <c r="E4" s="32"/>
      <c r="F4" s="32"/>
      <c r="G4" s="33"/>
    </row>
    <row r="5" spans="1:14" s="5" customFormat="1" ht="17.25" customHeight="1" thickBot="1" x14ac:dyDescent="0.25">
      <c r="A5" s="3" t="s">
        <v>4</v>
      </c>
      <c r="B5" s="4" t="s">
        <v>5</v>
      </c>
      <c r="C5" s="4" t="s">
        <v>6</v>
      </c>
      <c r="D5" s="4" t="s">
        <v>7</v>
      </c>
      <c r="E5" s="4" t="s">
        <v>8</v>
      </c>
      <c r="F5" s="4" t="s">
        <v>9</v>
      </c>
      <c r="G5" s="4" t="s">
        <v>10</v>
      </c>
    </row>
    <row r="6" spans="1:14" x14ac:dyDescent="0.25">
      <c r="A6" s="6"/>
      <c r="B6" s="7"/>
      <c r="C6" s="7"/>
      <c r="D6" s="7"/>
      <c r="E6" s="7"/>
      <c r="F6" s="7"/>
      <c r="G6" s="7"/>
    </row>
    <row r="7" spans="1:14" ht="22.5" x14ac:dyDescent="0.25">
      <c r="A7" s="8" t="s">
        <v>11</v>
      </c>
      <c r="B7" s="9">
        <f t="shared" ref="B7:G7" si="0">SUM(B8:B19)</f>
        <v>26275817981</v>
      </c>
      <c r="C7" s="9">
        <f t="shared" si="0"/>
        <v>26801334341</v>
      </c>
      <c r="D7" s="9">
        <f t="shared" si="0"/>
        <v>27337361027</v>
      </c>
      <c r="E7" s="9">
        <f t="shared" si="0"/>
        <v>27884108248</v>
      </c>
      <c r="F7" s="9">
        <f t="shared" si="0"/>
        <v>28441790413</v>
      </c>
      <c r="G7" s="9">
        <f t="shared" si="0"/>
        <v>29010626220</v>
      </c>
      <c r="I7" s="23"/>
      <c r="J7" s="23"/>
      <c r="K7" s="23"/>
      <c r="L7" s="23"/>
      <c r="M7" s="23"/>
      <c r="N7" s="23"/>
    </row>
    <row r="8" spans="1:14" s="12" customFormat="1" ht="11.25" customHeight="1" x14ac:dyDescent="0.25">
      <c r="A8" s="10" t="s">
        <v>12</v>
      </c>
      <c r="B8" s="11">
        <v>1849709121</v>
      </c>
      <c r="C8" s="11">
        <v>1886703303</v>
      </c>
      <c r="D8" s="11">
        <v>1924437369</v>
      </c>
      <c r="E8" s="11">
        <v>1962926117</v>
      </c>
      <c r="F8" s="11">
        <v>2002184639</v>
      </c>
      <c r="G8" s="11">
        <v>2042228332</v>
      </c>
    </row>
    <row r="9" spans="1:14" s="12" customFormat="1" ht="11.25" customHeight="1" x14ac:dyDescent="0.25">
      <c r="A9" s="10" t="s">
        <v>13</v>
      </c>
      <c r="B9" s="11">
        <v>0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</row>
    <row r="10" spans="1:14" s="12" customFormat="1" ht="11.25" customHeight="1" x14ac:dyDescent="0.25">
      <c r="A10" s="10" t="s">
        <v>14</v>
      </c>
      <c r="B10" s="11">
        <v>0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</row>
    <row r="11" spans="1:14" s="12" customFormat="1" ht="11.25" customHeight="1" x14ac:dyDescent="0.25">
      <c r="A11" s="10" t="s">
        <v>15</v>
      </c>
      <c r="B11" s="11">
        <f>'[1]LI y cierre 2019-LI-2020'!$I$14</f>
        <v>1924103852</v>
      </c>
      <c r="C11" s="11">
        <v>1962585929</v>
      </c>
      <c r="D11" s="11">
        <v>2001837648</v>
      </c>
      <c r="E11" s="11">
        <v>2041874401</v>
      </c>
      <c r="F11" s="11">
        <v>2082711889</v>
      </c>
      <c r="G11" s="11">
        <v>2124366126</v>
      </c>
    </row>
    <row r="12" spans="1:14" s="12" customFormat="1" ht="11.25" customHeight="1" x14ac:dyDescent="0.25">
      <c r="A12" s="10" t="s">
        <v>16</v>
      </c>
      <c r="B12" s="11">
        <f>'[1]LI y cierre 2019-LI-2020'!$I$15</f>
        <v>132374565</v>
      </c>
      <c r="C12" s="11">
        <v>135022056</v>
      </c>
      <c r="D12" s="11">
        <v>137722497</v>
      </c>
      <c r="E12" s="11">
        <v>140476947</v>
      </c>
      <c r="F12" s="11">
        <v>143286486</v>
      </c>
      <c r="G12" s="11">
        <v>146152216</v>
      </c>
    </row>
    <row r="13" spans="1:14" s="12" customFormat="1" ht="11.25" customHeight="1" x14ac:dyDescent="0.25">
      <c r="A13" s="10" t="s">
        <v>17</v>
      </c>
      <c r="B13" s="11">
        <f>'[1]LI y cierre 2019-LI-2020'!$I$16</f>
        <v>164789979</v>
      </c>
      <c r="C13" s="11">
        <v>168085779</v>
      </c>
      <c r="D13" s="11">
        <v>171447494</v>
      </c>
      <c r="E13" s="11">
        <v>174876444</v>
      </c>
      <c r="F13" s="11">
        <v>178373973</v>
      </c>
      <c r="G13" s="11">
        <v>181941452</v>
      </c>
    </row>
    <row r="14" spans="1:14" s="12" customFormat="1" ht="11.25" customHeight="1" x14ac:dyDescent="0.25">
      <c r="A14" s="10" t="s">
        <v>18</v>
      </c>
      <c r="B14" s="11">
        <v>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</row>
    <row r="15" spans="1:14" s="12" customFormat="1" ht="11.25" customHeight="1" x14ac:dyDescent="0.25">
      <c r="A15" s="10" t="s">
        <v>19</v>
      </c>
      <c r="B15" s="11">
        <f>'[1]LI y cierre 2019-LI-2020'!$I$19</f>
        <v>21399279730</v>
      </c>
      <c r="C15" s="11">
        <v>21827265325</v>
      </c>
      <c r="D15" s="11">
        <v>22263810631</v>
      </c>
      <c r="E15" s="11">
        <v>22709086844</v>
      </c>
      <c r="F15" s="11">
        <v>23163268581</v>
      </c>
      <c r="G15" s="11">
        <v>23626533952</v>
      </c>
    </row>
    <row r="16" spans="1:14" s="12" customFormat="1" ht="11.25" customHeight="1" x14ac:dyDescent="0.25">
      <c r="A16" s="10" t="s">
        <v>20</v>
      </c>
      <c r="B16" s="11">
        <f>'[1]LI y cierre 2019-LI-2020'!$I$22</f>
        <v>805560734</v>
      </c>
      <c r="C16" s="11">
        <v>821671949</v>
      </c>
      <c r="D16" s="11">
        <v>838105388</v>
      </c>
      <c r="E16" s="11">
        <v>854867495</v>
      </c>
      <c r="F16" s="11">
        <v>871964845</v>
      </c>
      <c r="G16" s="11">
        <v>889404142</v>
      </c>
    </row>
    <row r="17" spans="1:14" s="12" customFormat="1" ht="11.25" customHeight="1" x14ac:dyDescent="0.25">
      <c r="A17" s="10" t="s">
        <v>21</v>
      </c>
      <c r="B17" s="11">
        <v>0</v>
      </c>
      <c r="C17" s="13">
        <f t="shared" ref="C17:C19" si="1">B17*2%+B17</f>
        <v>0</v>
      </c>
      <c r="D17" s="11">
        <v>0</v>
      </c>
      <c r="E17" s="11">
        <v>0</v>
      </c>
      <c r="F17" s="11">
        <v>0</v>
      </c>
      <c r="G17" s="11">
        <v>0</v>
      </c>
    </row>
    <row r="18" spans="1:14" s="12" customFormat="1" ht="11.25" customHeight="1" x14ac:dyDescent="0.25">
      <c r="A18" s="10" t="s">
        <v>22</v>
      </c>
      <c r="B18" s="11">
        <v>0</v>
      </c>
      <c r="C18" s="13">
        <f t="shared" si="1"/>
        <v>0</v>
      </c>
      <c r="D18" s="11">
        <v>0</v>
      </c>
      <c r="E18" s="11">
        <v>0</v>
      </c>
      <c r="F18" s="11">
        <v>0</v>
      </c>
      <c r="G18" s="11">
        <v>0</v>
      </c>
    </row>
    <row r="19" spans="1:14" s="12" customFormat="1" ht="11.25" customHeight="1" x14ac:dyDescent="0.25">
      <c r="A19" s="10" t="s">
        <v>23</v>
      </c>
      <c r="B19" s="11">
        <v>0</v>
      </c>
      <c r="C19" s="13">
        <f t="shared" si="1"/>
        <v>0</v>
      </c>
      <c r="D19" s="11">
        <v>0</v>
      </c>
      <c r="E19" s="11">
        <v>0</v>
      </c>
      <c r="F19" s="11">
        <v>0</v>
      </c>
      <c r="G19" s="11">
        <v>0</v>
      </c>
    </row>
    <row r="20" spans="1:14" s="12" customFormat="1" ht="8.25" customHeight="1" x14ac:dyDescent="0.25">
      <c r="A20" s="14"/>
      <c r="B20" s="11"/>
      <c r="C20" s="11"/>
      <c r="D20" s="11"/>
      <c r="E20" s="11"/>
      <c r="F20" s="11"/>
      <c r="G20" s="11"/>
    </row>
    <row r="21" spans="1:14" s="12" customFormat="1" ht="15" customHeight="1" x14ac:dyDescent="0.25">
      <c r="A21" s="8" t="s">
        <v>24</v>
      </c>
      <c r="B21" s="9">
        <f t="shared" ref="B21:G21" si="2">SUM(B22:B26)</f>
        <v>49545225684</v>
      </c>
      <c r="C21" s="9">
        <f t="shared" si="2"/>
        <v>50536130198</v>
      </c>
      <c r="D21" s="9">
        <f t="shared" si="2"/>
        <v>51546852801</v>
      </c>
      <c r="E21" s="9">
        <f t="shared" si="2"/>
        <v>52577789858</v>
      </c>
      <c r="F21" s="9">
        <f t="shared" si="2"/>
        <v>53629345655</v>
      </c>
      <c r="G21" s="9">
        <f t="shared" si="2"/>
        <v>54701932567</v>
      </c>
      <c r="I21" s="24"/>
      <c r="J21" s="24"/>
      <c r="K21" s="24"/>
      <c r="L21" s="24"/>
      <c r="M21" s="24"/>
      <c r="N21" s="24"/>
    </row>
    <row r="22" spans="1:14" s="12" customFormat="1" ht="11.25" customHeight="1" x14ac:dyDescent="0.25">
      <c r="A22" s="10" t="s">
        <v>25</v>
      </c>
      <c r="B22" s="11">
        <f>'[1]LI y cierre 2019-LI-2020'!$I$20</f>
        <v>43455589354</v>
      </c>
      <c r="C22" s="11">
        <v>44324701141</v>
      </c>
      <c r="D22" s="11">
        <v>45211195164</v>
      </c>
      <c r="E22" s="11">
        <v>46115419067</v>
      </c>
      <c r="F22" s="11">
        <v>47037727449</v>
      </c>
      <c r="G22" s="11">
        <v>47978481997</v>
      </c>
    </row>
    <row r="23" spans="1:14" s="12" customFormat="1" ht="11.25" customHeight="1" x14ac:dyDescent="0.25">
      <c r="A23" s="10" t="s">
        <v>26</v>
      </c>
      <c r="B23" s="11">
        <f>'[1]LI y cierre 2019-LI-2020'!$I$21</f>
        <v>3710684576</v>
      </c>
      <c r="C23" s="11">
        <v>3784898268</v>
      </c>
      <c r="D23" s="11">
        <v>3860596233</v>
      </c>
      <c r="E23" s="11">
        <v>3937808158</v>
      </c>
      <c r="F23" s="11">
        <v>4016564321</v>
      </c>
      <c r="G23" s="11">
        <v>4096895607</v>
      </c>
    </row>
    <row r="24" spans="1:14" s="12" customFormat="1" ht="11.25" customHeight="1" x14ac:dyDescent="0.25">
      <c r="A24" s="10" t="s">
        <v>27</v>
      </c>
      <c r="B24" s="11">
        <f>'[1]LI y cierre 2019-LI-2020'!$I$23</f>
        <v>4440999</v>
      </c>
      <c r="C24" s="11">
        <v>4529819</v>
      </c>
      <c r="D24" s="11">
        <v>4620415</v>
      </c>
      <c r="E24" s="11">
        <v>4712824</v>
      </c>
      <c r="F24" s="11">
        <v>4807080</v>
      </c>
      <c r="G24" s="11">
        <v>4903222</v>
      </c>
    </row>
    <row r="25" spans="1:14" s="12" customFormat="1" ht="28.5" customHeight="1" x14ac:dyDescent="0.25">
      <c r="A25" s="10" t="s">
        <v>28</v>
      </c>
      <c r="B25" s="11">
        <f>'[1]LI y cierre 2019-LI-2020'!$I$24</f>
        <v>2374510754</v>
      </c>
      <c r="C25" s="11">
        <v>2422000969</v>
      </c>
      <c r="D25" s="11">
        <v>2470440988</v>
      </c>
      <c r="E25" s="11">
        <v>2519849808</v>
      </c>
      <c r="F25" s="11">
        <v>2570246804</v>
      </c>
      <c r="G25" s="11">
        <v>2621651740</v>
      </c>
    </row>
    <row r="26" spans="1:14" s="12" customFormat="1" ht="14.25" customHeight="1" x14ac:dyDescent="0.25">
      <c r="A26" s="10" t="s">
        <v>29</v>
      </c>
      <c r="B26" s="11">
        <v>1</v>
      </c>
      <c r="C26" s="11">
        <v>1</v>
      </c>
      <c r="D26" s="11">
        <v>1</v>
      </c>
      <c r="E26" s="11">
        <v>1</v>
      </c>
      <c r="F26" s="11">
        <v>1</v>
      </c>
      <c r="G26" s="11">
        <v>1</v>
      </c>
    </row>
    <row r="27" spans="1:14" s="12" customFormat="1" ht="22.5" x14ac:dyDescent="0.25">
      <c r="A27" s="10" t="s">
        <v>30</v>
      </c>
      <c r="B27" s="15">
        <v>1</v>
      </c>
      <c r="C27" s="15">
        <v>1</v>
      </c>
      <c r="D27" s="15">
        <v>1</v>
      </c>
      <c r="E27" s="15">
        <v>1</v>
      </c>
      <c r="F27" s="15">
        <v>1</v>
      </c>
      <c r="G27" s="15">
        <v>1</v>
      </c>
    </row>
    <row r="28" spans="1:14" s="12" customFormat="1" x14ac:dyDescent="0.25">
      <c r="A28" s="10"/>
      <c r="B28" s="11"/>
      <c r="C28" s="11"/>
      <c r="D28" s="11"/>
      <c r="E28" s="11"/>
      <c r="F28" s="11"/>
      <c r="G28" s="11"/>
    </row>
    <row r="29" spans="1:14" s="12" customFormat="1" x14ac:dyDescent="0.25">
      <c r="A29" s="8" t="s">
        <v>31</v>
      </c>
      <c r="B29" s="9">
        <f>B30</f>
        <v>187632359</v>
      </c>
      <c r="C29" s="9">
        <f t="shared" ref="C29:G29" si="3">C30</f>
        <v>0</v>
      </c>
      <c r="D29" s="9">
        <f t="shared" si="3"/>
        <v>0</v>
      </c>
      <c r="E29" s="9">
        <f t="shared" si="3"/>
        <v>0</v>
      </c>
      <c r="F29" s="9">
        <f t="shared" si="3"/>
        <v>0</v>
      </c>
      <c r="G29" s="9">
        <f t="shared" si="3"/>
        <v>0</v>
      </c>
    </row>
    <row r="30" spans="1:14" s="12" customFormat="1" ht="11.25" customHeight="1" x14ac:dyDescent="0.25">
      <c r="A30" s="10" t="s">
        <v>32</v>
      </c>
      <c r="B30" s="11">
        <f>'[1]LI y cierre 2019-LI-2020'!$I$28</f>
        <v>187632359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</row>
    <row r="31" spans="1:14" s="12" customFormat="1" x14ac:dyDescent="0.25">
      <c r="A31" s="14"/>
      <c r="B31" s="11"/>
      <c r="C31" s="11"/>
      <c r="D31" s="11"/>
      <c r="E31" s="11"/>
      <c r="F31" s="11"/>
      <c r="G31" s="11"/>
    </row>
    <row r="32" spans="1:14" s="12" customFormat="1" x14ac:dyDescent="0.25">
      <c r="A32" s="8" t="s">
        <v>33</v>
      </c>
      <c r="B32" s="9">
        <f t="shared" ref="B32:G32" si="4">B7+B21+B29</f>
        <v>76008676024</v>
      </c>
      <c r="C32" s="9">
        <f t="shared" si="4"/>
        <v>77337464539</v>
      </c>
      <c r="D32" s="9">
        <f t="shared" si="4"/>
        <v>78884213828</v>
      </c>
      <c r="E32" s="9">
        <f t="shared" si="4"/>
        <v>80461898106</v>
      </c>
      <c r="F32" s="9">
        <f t="shared" si="4"/>
        <v>82071136068</v>
      </c>
      <c r="G32" s="9">
        <f t="shared" si="4"/>
        <v>83712558787</v>
      </c>
    </row>
    <row r="33" spans="1:7" s="12" customFormat="1" x14ac:dyDescent="0.25">
      <c r="A33" s="14"/>
      <c r="B33" s="11"/>
      <c r="C33" s="11"/>
      <c r="D33" s="11"/>
      <c r="E33" s="11"/>
      <c r="F33" s="11"/>
      <c r="G33" s="11"/>
    </row>
    <row r="34" spans="1:7" s="12" customFormat="1" x14ac:dyDescent="0.25">
      <c r="A34" s="16" t="s">
        <v>34</v>
      </c>
      <c r="B34" s="17"/>
      <c r="C34" s="17"/>
      <c r="D34" s="17"/>
      <c r="E34" s="17"/>
      <c r="F34" s="17"/>
      <c r="G34" s="17"/>
    </row>
    <row r="35" spans="1:7" s="12" customFormat="1" ht="27.75" customHeight="1" x14ac:dyDescent="0.25">
      <c r="A35" s="18" t="s">
        <v>35</v>
      </c>
      <c r="B35" s="17"/>
      <c r="C35" s="17"/>
      <c r="D35" s="17"/>
      <c r="E35" s="17"/>
      <c r="F35" s="17"/>
      <c r="G35" s="17"/>
    </row>
    <row r="36" spans="1:7" s="12" customFormat="1" ht="24.75" customHeight="1" x14ac:dyDescent="0.25">
      <c r="A36" s="18" t="s">
        <v>36</v>
      </c>
      <c r="B36" s="17"/>
      <c r="C36" s="17"/>
      <c r="D36" s="17"/>
      <c r="E36" s="17"/>
      <c r="F36" s="17"/>
      <c r="G36" s="17"/>
    </row>
    <row r="37" spans="1:7" s="12" customFormat="1" ht="18.75" customHeight="1" x14ac:dyDescent="0.25">
      <c r="A37" s="8" t="s">
        <v>37</v>
      </c>
      <c r="B37" s="17"/>
      <c r="C37" s="17"/>
      <c r="D37" s="17"/>
      <c r="E37" s="17"/>
      <c r="F37" s="17"/>
      <c r="G37" s="17"/>
    </row>
    <row r="38" spans="1:7" s="12" customFormat="1" ht="15.75" thickBot="1" x14ac:dyDescent="0.3">
      <c r="A38" s="19"/>
      <c r="B38" s="20"/>
      <c r="C38" s="20"/>
      <c r="D38" s="20"/>
      <c r="E38" s="20"/>
      <c r="F38" s="20"/>
      <c r="G38" s="20"/>
    </row>
    <row r="39" spans="1:7" s="12" customFormat="1" x14ac:dyDescent="0.25">
      <c r="A39"/>
      <c r="B39" s="2"/>
      <c r="C39" s="2"/>
      <c r="D39" s="2"/>
      <c r="E39" s="2"/>
      <c r="F39" s="2"/>
      <c r="G39" s="2"/>
    </row>
    <row r="40" spans="1:7" s="12" customFormat="1" x14ac:dyDescent="0.25">
      <c r="B40" s="21"/>
      <c r="C40" s="21"/>
      <c r="D40" s="21"/>
      <c r="E40" s="21"/>
      <c r="F40" s="21"/>
      <c r="G40" s="21"/>
    </row>
    <row r="41" spans="1:7" s="12" customFormat="1" x14ac:dyDescent="0.25">
      <c r="A41"/>
      <c r="C41" s="22"/>
      <c r="D41" s="22"/>
      <c r="E41" s="22"/>
      <c r="F41" s="22"/>
      <c r="G41" s="22"/>
    </row>
    <row r="42" spans="1:7" s="12" customFormat="1" x14ac:dyDescent="0.25">
      <c r="A42"/>
      <c r="C42" s="2"/>
      <c r="D42" s="2"/>
      <c r="E42" s="2"/>
      <c r="F42" s="2"/>
      <c r="G42" s="2"/>
    </row>
  </sheetData>
  <mergeCells count="3">
    <mergeCell ref="A2:G2"/>
    <mergeCell ref="A3:G3"/>
    <mergeCell ref="A4:G4"/>
  </mergeCells>
  <printOptions horizontalCentered="1"/>
  <pageMargins left="0.70866141732283472" right="0.70866141732283472" top="0.74803149606299213" bottom="0.74803149606299213" header="0.31496062992125984" footer="0.31496062992125984"/>
  <pageSetup scale="85" orientation="landscape" r:id="rId1"/>
  <ignoredErrors>
    <ignoredError sqref="C21:G21" formulaRange="1"/>
    <ignoredError sqref="B5:G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 7a INGRESOS </vt:lpstr>
      <vt:lpstr>' 7a INGRESOS 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lorena_rojasrivera@hotmail.com</dc:creator>
  <cp:lastModifiedBy>lorena_rojasrivera@hotmail.com</cp:lastModifiedBy>
  <cp:lastPrinted>2019-11-12T21:51:28Z</cp:lastPrinted>
  <dcterms:created xsi:type="dcterms:W3CDTF">2019-11-12T19:06:12Z</dcterms:created>
  <dcterms:modified xsi:type="dcterms:W3CDTF">2020-02-10T18:48:29Z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-1122607619</vt:i4>
  </property>
  <property fmtid="{D5CDD505-2E9C-101B-9397-08002B2CF9AE}" pid="3" name="_NewReviewCycle">
    <vt:lpwstr/>
  </property>
  <property fmtid="{D5CDD505-2E9C-101B-9397-08002B2CF9AE}" pid="4" name="_EmailSubject">
    <vt:lpwstr>Información complementaria de Ley de Ingresos 2020</vt:lpwstr>
  </property>
  <property fmtid="{D5CDD505-2E9C-101B-9397-08002B2CF9AE}" pid="5" name="_AuthorEmail">
    <vt:lpwstr>lorena.rojas@finanzasoaxaca.gob.mx</vt:lpwstr>
  </property>
  <property fmtid="{D5CDD505-2E9C-101B-9397-08002B2CF9AE}" pid="6" name="_AuthorEmailDisplayName">
    <vt:lpwstr>Lorena Rojas Rivera</vt:lpwstr>
  </property>
</Properties>
</file>